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CONTR.ONCO FINAL 2018" sheetId="1" r:id="rId1"/>
  </sheets>
  <definedNames>
    <definedName name="_xlnm.Print_Area" localSheetId="0">'CONTR.ONCO FINAL 2018'!$A$1:$S$42</definedName>
  </definedNames>
  <calcPr fullCalcOnLoad="1"/>
</workbook>
</file>

<file path=xl/sharedStrings.xml><?xml version="1.0" encoding="utf-8"?>
<sst xmlns="http://schemas.openxmlformats.org/spreadsheetml/2006/main" count="58" uniqueCount="58">
  <si>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</si>
  <si>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</si>
  <si>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</si>
  <si>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</si>
  <si>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</si>
  <si>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</si>
  <si>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</si>
  <si>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</si>
  <si>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</si>
  <si>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</si>
  <si>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</si>
  <si>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</si>
  <si>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</si>
  <si>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</si>
  <si>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</si>
  <si>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</si>
  <si>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</si>
  <si>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</si>
  <si>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</si>
  <si>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</si>
  <si>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</si>
  <si>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</si>
  <si>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</si>
  <si>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</si>
  <si>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</si>
  <si>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TOTAL GENERAL</t>
  </si>
  <si>
    <t>MOHOS</t>
  </si>
  <si>
    <t>SIEPCOFAR</t>
  </si>
  <si>
    <t>UNICORNIS</t>
  </si>
  <si>
    <t>NOI</t>
  </si>
  <si>
    <t>DEC</t>
  </si>
  <si>
    <t>TOTAL TRIM I</t>
  </si>
  <si>
    <t>TOTAL TRIM II</t>
  </si>
  <si>
    <t>TOTAL TRIM III</t>
  </si>
  <si>
    <t>TOTAL TRIM IV</t>
  </si>
  <si>
    <t>RICHTER GEDEON</t>
  </si>
  <si>
    <t>SALVIA</t>
  </si>
  <si>
    <t>CATENA</t>
  </si>
  <si>
    <t>SQUARE</t>
  </si>
  <si>
    <t xml:space="preserve"> februarie</t>
  </si>
  <si>
    <t xml:space="preserve"> martie</t>
  </si>
  <si>
    <t xml:space="preserve"> APRILIE</t>
  </si>
  <si>
    <t>MAI</t>
  </si>
  <si>
    <t xml:space="preserve"> IUN</t>
  </si>
  <si>
    <t xml:space="preserve"> IULIE</t>
  </si>
  <si>
    <t xml:space="preserve"> AUG </t>
  </si>
  <si>
    <t xml:space="preserve"> SEPT</t>
  </si>
  <si>
    <t xml:space="preserve"> OCT</t>
  </si>
  <si>
    <t>MISS B.PHARMA</t>
  </si>
  <si>
    <t>LOTUS PHARMA</t>
  </si>
  <si>
    <t>ECOFARMACIA NETWORK</t>
  </si>
  <si>
    <t>SANOMAX</t>
  </si>
  <si>
    <t>KINCSOPHARM</t>
  </si>
  <si>
    <t>IAN</t>
  </si>
  <si>
    <t>KAMILLAPLUS</t>
  </si>
  <si>
    <t>ARNIKAPOTHEQ</t>
  </si>
  <si>
    <t>SITUATIA SUMELOR CONTRACTATE PENTRU ONCOLOGICE 2018</t>
  </si>
  <si>
    <t>TOTAL AN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</si>
</sst>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46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6.140625" style="0" customWidth="1"/>
    <col min="2" max="2" width="38.140625" style="6" bestFit="1" customWidth="1"/>
    <col min="3" max="3" width="16.8515625" style="6" bestFit="1" customWidth="1"/>
    <col min="4" max="4" width="15.8515625" style="6" bestFit="1" customWidth="1"/>
    <col min="5" max="5" width="18.7109375" style="6" customWidth="1"/>
    <col min="6" max="6" width="18.28125" style="17" bestFit="1" customWidth="1"/>
    <col min="7" max="7" width="18.421875" style="6" bestFit="1" customWidth="1"/>
    <col min="8" max="8" width="17.28125" style="6" customWidth="1"/>
    <col min="9" max="9" width="16.8515625" style="6" bestFit="1" customWidth="1"/>
    <col min="10" max="10" width="18.28125" style="18" bestFit="1" customWidth="1"/>
    <col min="11" max="11" width="18.00390625" style="6" customWidth="1"/>
    <col min="12" max="12" width="16.8515625" style="6" bestFit="1" customWidth="1"/>
    <col min="13" max="13" width="18.421875" style="6" bestFit="1" customWidth="1"/>
    <col min="14" max="14" width="17.140625" style="18" bestFit="1" customWidth="1"/>
    <col min="15" max="17" width="17.00390625" style="6" bestFit="1" customWidth="1"/>
    <col min="18" max="18" width="17.00390625" style="18" bestFit="1" customWidth="1"/>
    <col min="19" max="19" width="23.00390625" style="18" bestFit="1" customWidth="1"/>
    <col min="20" max="20" width="11.7109375" style="6" bestFit="1" customWidth="1"/>
    <col min="21" max="22" width="11.7109375" style="13" bestFit="1" customWidth="1"/>
    <col min="23" max="46" width="9.140625" style="6" customWidth="1"/>
  </cols>
  <sheetData>
    <row r="2" spans="1:9" ht="15.75">
      <c r="A2" s="16" t="s">
        <v>56</v>
      </c>
      <c r="B2" s="16"/>
      <c r="C2" s="16"/>
      <c r="D2" s="16"/>
      <c r="E2" s="16"/>
      <c r="F2" s="16"/>
      <c r="G2" s="16"/>
      <c r="H2" s="16"/>
      <c r="I2" s="16"/>
    </row>
    <row r="3" spans="1:46" s="2" customFormat="1" ht="62.25" customHeight="1">
      <c r="A3" s="7" t="s">
        <v>0</v>
      </c>
      <c r="B3" s="8" t="s">
        <v>1</v>
      </c>
      <c r="C3" s="8" t="s">
        <v>53</v>
      </c>
      <c r="D3" s="8" t="s">
        <v>39</v>
      </c>
      <c r="E3" s="9" t="s">
        <v>40</v>
      </c>
      <c r="F3" s="9" t="s">
        <v>31</v>
      </c>
      <c r="G3" s="9" t="s">
        <v>41</v>
      </c>
      <c r="H3" s="10" t="s">
        <v>42</v>
      </c>
      <c r="I3" s="10" t="s">
        <v>43</v>
      </c>
      <c r="J3" s="10" t="s">
        <v>32</v>
      </c>
      <c r="K3" s="10" t="s">
        <v>44</v>
      </c>
      <c r="L3" s="10" t="s">
        <v>45</v>
      </c>
      <c r="M3" s="10" t="s">
        <v>46</v>
      </c>
      <c r="N3" s="10" t="s">
        <v>33</v>
      </c>
      <c r="O3" s="10" t="s">
        <v>47</v>
      </c>
      <c r="P3" s="10" t="s">
        <v>29</v>
      </c>
      <c r="Q3" s="10" t="s">
        <v>30</v>
      </c>
      <c r="R3" s="10" t="s">
        <v>34</v>
      </c>
      <c r="S3" s="10" t="s">
        <v>57</v>
      </c>
      <c r="T3" s="6"/>
      <c r="U3" s="13"/>
      <c r="V3" s="1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20" ht="18">
      <c r="A4" s="11">
        <v>1</v>
      </c>
      <c r="B4" s="3" t="s">
        <v>2</v>
      </c>
      <c r="C4" s="3">
        <v>27317.23</v>
      </c>
      <c r="D4" s="4">
        <v>8811.03</v>
      </c>
      <c r="E4" s="4">
        <v>38905.06</v>
      </c>
      <c r="F4" s="4">
        <f>C4+D4+E4</f>
        <v>75033.32</v>
      </c>
      <c r="G4" s="4">
        <v>24025.01</v>
      </c>
      <c r="H4" s="4">
        <v>19490.36</v>
      </c>
      <c r="I4" s="4">
        <v>8074.07</v>
      </c>
      <c r="J4" s="4">
        <f>G4+H4+I4</f>
        <v>51589.439999999995</v>
      </c>
      <c r="K4" s="4">
        <v>18320.92</v>
      </c>
      <c r="L4" s="4">
        <v>8943.6</v>
      </c>
      <c r="M4" s="4">
        <v>28449.42</v>
      </c>
      <c r="N4" s="4">
        <f aca="true" t="shared" si="0" ref="N4:N41">K4+L4+M4</f>
        <v>55713.939999999995</v>
      </c>
      <c r="O4" s="4">
        <v>52197.49</v>
      </c>
      <c r="P4" s="4">
        <v>67700.04</v>
      </c>
      <c r="Q4" s="4">
        <v>44454.74</v>
      </c>
      <c r="R4" s="4">
        <f>O4+P4+Q4</f>
        <v>164352.27</v>
      </c>
      <c r="S4" s="4">
        <f aca="true" t="shared" si="1" ref="S4:S41">F4+J4+N4+R4</f>
        <v>346688.97</v>
      </c>
      <c r="T4" s="13"/>
    </row>
    <row r="5" spans="1:20" ht="18">
      <c r="A5" s="11">
        <v>2</v>
      </c>
      <c r="B5" s="3" t="s">
        <v>35</v>
      </c>
      <c r="C5" s="3"/>
      <c r="D5" s="4"/>
      <c r="E5" s="4"/>
      <c r="F5" s="4">
        <f aca="true" t="shared" si="2" ref="F5:F41">C5+D5+E5</f>
        <v>0</v>
      </c>
      <c r="G5" s="4">
        <v>11234.47</v>
      </c>
      <c r="H5" s="4">
        <v>11234.47</v>
      </c>
      <c r="I5" s="4">
        <v>11234.47</v>
      </c>
      <c r="J5" s="4">
        <f aca="true" t="shared" si="3" ref="J5:J41">G5+H5+I5</f>
        <v>33703.409999999996</v>
      </c>
      <c r="K5" s="4"/>
      <c r="L5" s="4">
        <v>11234.47</v>
      </c>
      <c r="M5" s="4">
        <v>11234.47</v>
      </c>
      <c r="N5" s="4">
        <f t="shared" si="0"/>
        <v>22468.94</v>
      </c>
      <c r="O5" s="4"/>
      <c r="P5" s="4"/>
      <c r="Q5" s="4">
        <v>0</v>
      </c>
      <c r="R5" s="4">
        <f aca="true" t="shared" si="4" ref="R5:R41">O5+P5+Q5</f>
        <v>0</v>
      </c>
      <c r="S5" s="4">
        <f t="shared" si="1"/>
        <v>56172.34999999999</v>
      </c>
      <c r="T5" s="13"/>
    </row>
    <row r="6" spans="1:20" ht="18">
      <c r="A6" s="11">
        <v>3</v>
      </c>
      <c r="B6" s="3" t="s">
        <v>3</v>
      </c>
      <c r="C6" s="3">
        <v>103.43</v>
      </c>
      <c r="D6" s="4">
        <v>123.32</v>
      </c>
      <c r="E6" s="4">
        <v>154.9</v>
      </c>
      <c r="F6" s="4">
        <f t="shared" si="2"/>
        <v>381.65</v>
      </c>
      <c r="G6" s="4"/>
      <c r="H6" s="4">
        <v>103.43</v>
      </c>
      <c r="I6" s="4">
        <v>154.9</v>
      </c>
      <c r="J6" s="4">
        <f t="shared" si="3"/>
        <v>258.33000000000004</v>
      </c>
      <c r="K6" s="4"/>
      <c r="L6" s="4">
        <v>103.43</v>
      </c>
      <c r="M6" s="4">
        <v>154.9</v>
      </c>
      <c r="N6" s="4">
        <f t="shared" si="0"/>
        <v>258.33000000000004</v>
      </c>
      <c r="O6" s="4">
        <v>155.14</v>
      </c>
      <c r="P6" s="4"/>
      <c r="Q6" s="4">
        <v>66.1</v>
      </c>
      <c r="R6" s="4">
        <f t="shared" si="4"/>
        <v>221.23999999999998</v>
      </c>
      <c r="S6" s="4">
        <f t="shared" si="1"/>
        <v>1119.55</v>
      </c>
      <c r="T6" s="13"/>
    </row>
    <row r="7" spans="1:20" ht="18">
      <c r="A7" s="11">
        <v>4</v>
      </c>
      <c r="B7" s="3" t="s">
        <v>4</v>
      </c>
      <c r="C7" s="3"/>
      <c r="D7" s="4"/>
      <c r="E7" s="4"/>
      <c r="F7" s="4">
        <f t="shared" si="2"/>
        <v>0</v>
      </c>
      <c r="G7" s="4"/>
      <c r="H7" s="4">
        <v>189.11</v>
      </c>
      <c r="I7" s="4"/>
      <c r="J7" s="4">
        <f t="shared" si="3"/>
        <v>189.11</v>
      </c>
      <c r="K7" s="4"/>
      <c r="L7" s="4"/>
      <c r="M7" s="4"/>
      <c r="N7" s="4">
        <f t="shared" si="0"/>
        <v>0</v>
      </c>
      <c r="O7" s="4"/>
      <c r="P7" s="4"/>
      <c r="Q7" s="4">
        <v>35.3</v>
      </c>
      <c r="R7" s="4">
        <f t="shared" si="4"/>
        <v>35.3</v>
      </c>
      <c r="S7" s="4">
        <f t="shared" si="1"/>
        <v>224.41000000000003</v>
      </c>
      <c r="T7" s="13"/>
    </row>
    <row r="8" spans="1:20" ht="18">
      <c r="A8" s="11">
        <v>5</v>
      </c>
      <c r="B8" s="3" t="s">
        <v>5</v>
      </c>
      <c r="C8" s="3">
        <v>119.38</v>
      </c>
      <c r="D8" s="4"/>
      <c r="E8" s="4"/>
      <c r="F8" s="4">
        <f t="shared" si="2"/>
        <v>119.38</v>
      </c>
      <c r="G8" s="4">
        <v>93.65</v>
      </c>
      <c r="H8" s="4"/>
      <c r="I8" s="4"/>
      <c r="J8" s="4">
        <f t="shared" si="3"/>
        <v>93.65</v>
      </c>
      <c r="K8" s="4">
        <v>93.65</v>
      </c>
      <c r="L8" s="4"/>
      <c r="M8" s="4"/>
      <c r="N8" s="4">
        <f t="shared" si="0"/>
        <v>93.65</v>
      </c>
      <c r="O8" s="4">
        <v>93.65</v>
      </c>
      <c r="P8" s="4"/>
      <c r="Q8" s="4">
        <v>0</v>
      </c>
      <c r="R8" s="4">
        <f t="shared" si="4"/>
        <v>93.65</v>
      </c>
      <c r="S8" s="4">
        <f t="shared" si="1"/>
        <v>400.33000000000004</v>
      </c>
      <c r="T8" s="13"/>
    </row>
    <row r="9" spans="1:20" ht="18">
      <c r="A9" s="11">
        <v>6</v>
      </c>
      <c r="B9" s="3" t="s">
        <v>6</v>
      </c>
      <c r="C9" s="3">
        <v>1338.88</v>
      </c>
      <c r="D9" s="4">
        <v>2855.72</v>
      </c>
      <c r="E9" s="4">
        <v>1168.86</v>
      </c>
      <c r="F9" s="4">
        <f t="shared" si="2"/>
        <v>5363.46</v>
      </c>
      <c r="G9" s="4">
        <v>1397.13</v>
      </c>
      <c r="H9" s="4">
        <v>1251.6</v>
      </c>
      <c r="I9" s="4">
        <v>1168.86</v>
      </c>
      <c r="J9" s="4">
        <f t="shared" si="3"/>
        <v>3817.59</v>
      </c>
      <c r="K9" s="4">
        <v>1324</v>
      </c>
      <c r="L9" s="4">
        <v>12403.33</v>
      </c>
      <c r="M9" s="4">
        <v>999.57</v>
      </c>
      <c r="N9" s="4">
        <f t="shared" si="0"/>
        <v>14726.9</v>
      </c>
      <c r="O9" s="4">
        <v>1206.5</v>
      </c>
      <c r="P9" s="4">
        <v>947.93</v>
      </c>
      <c r="Q9" s="4">
        <v>485.16</v>
      </c>
      <c r="R9" s="4">
        <f t="shared" si="4"/>
        <v>2639.5899999999997</v>
      </c>
      <c r="S9" s="4">
        <f t="shared" si="1"/>
        <v>26547.539999999997</v>
      </c>
      <c r="T9" s="13"/>
    </row>
    <row r="10" spans="1:20" ht="18">
      <c r="A10" s="11">
        <v>7</v>
      </c>
      <c r="B10" s="3" t="s">
        <v>7</v>
      </c>
      <c r="C10" s="3">
        <v>2578.73</v>
      </c>
      <c r="D10" s="4">
        <v>907.4</v>
      </c>
      <c r="E10" s="4">
        <v>4593.5</v>
      </c>
      <c r="F10" s="4">
        <f t="shared" si="2"/>
        <v>8079.63</v>
      </c>
      <c r="G10" s="4">
        <v>4320</v>
      </c>
      <c r="H10" s="4">
        <v>4474.9</v>
      </c>
      <c r="I10" s="4">
        <v>1557.79</v>
      </c>
      <c r="J10" s="4">
        <f t="shared" si="3"/>
        <v>10352.689999999999</v>
      </c>
      <c r="K10" s="4">
        <v>1113.19</v>
      </c>
      <c r="L10" s="4">
        <v>349.13</v>
      </c>
      <c r="M10" s="4">
        <v>18868.85</v>
      </c>
      <c r="N10" s="4">
        <f t="shared" si="0"/>
        <v>20331.17</v>
      </c>
      <c r="O10" s="4">
        <v>22006.56</v>
      </c>
      <c r="P10" s="4">
        <v>14124.89</v>
      </c>
      <c r="Q10" s="4">
        <v>7234.56</v>
      </c>
      <c r="R10" s="4">
        <f t="shared" si="4"/>
        <v>43366.009999999995</v>
      </c>
      <c r="S10" s="4">
        <f t="shared" si="1"/>
        <v>82129.5</v>
      </c>
      <c r="T10" s="13"/>
    </row>
    <row r="11" spans="1:20" ht="18">
      <c r="A11" s="11">
        <v>8</v>
      </c>
      <c r="B11" s="3" t="s">
        <v>36</v>
      </c>
      <c r="C11" s="3">
        <v>1083.87</v>
      </c>
      <c r="D11" s="4">
        <v>582.31</v>
      </c>
      <c r="E11" s="4">
        <v>11871.66</v>
      </c>
      <c r="F11" s="4">
        <f t="shared" si="2"/>
        <v>13537.84</v>
      </c>
      <c r="G11" s="4">
        <v>567.15</v>
      </c>
      <c r="H11" s="4">
        <v>12120.22</v>
      </c>
      <c r="I11" s="4">
        <v>11630.73</v>
      </c>
      <c r="J11" s="4">
        <f t="shared" si="3"/>
        <v>24318.1</v>
      </c>
      <c r="K11" s="4">
        <v>12249.27</v>
      </c>
      <c r="L11" s="4">
        <v>406.15</v>
      </c>
      <c r="M11" s="4">
        <v>42102.71</v>
      </c>
      <c r="N11" s="4">
        <f t="shared" si="0"/>
        <v>54758.13</v>
      </c>
      <c r="O11" s="4">
        <v>31406.21</v>
      </c>
      <c r="P11" s="4">
        <v>29117.55</v>
      </c>
      <c r="Q11" s="4">
        <v>11916.56</v>
      </c>
      <c r="R11" s="4">
        <f t="shared" si="4"/>
        <v>72440.31999999999</v>
      </c>
      <c r="S11" s="4">
        <f t="shared" si="1"/>
        <v>165054.39</v>
      </c>
      <c r="T11" s="13"/>
    </row>
    <row r="12" spans="1:20" ht="18">
      <c r="A12" s="11">
        <v>9</v>
      </c>
      <c r="B12" s="3" t="s">
        <v>8</v>
      </c>
      <c r="C12" s="3">
        <v>4813.49</v>
      </c>
      <c r="D12" s="4">
        <v>2967.9</v>
      </c>
      <c r="E12" s="4">
        <v>3265.65</v>
      </c>
      <c r="F12" s="4">
        <f t="shared" si="2"/>
        <v>11047.039999999999</v>
      </c>
      <c r="G12" s="4">
        <v>2758.89</v>
      </c>
      <c r="H12" s="4">
        <v>3992.26</v>
      </c>
      <c r="I12" s="4">
        <v>4779.8</v>
      </c>
      <c r="J12" s="4">
        <f t="shared" si="3"/>
        <v>11530.95</v>
      </c>
      <c r="K12" s="4">
        <v>2383.35</v>
      </c>
      <c r="L12" s="4">
        <v>3314.39</v>
      </c>
      <c r="M12" s="4">
        <v>713.25</v>
      </c>
      <c r="N12" s="4">
        <f t="shared" si="0"/>
        <v>6410.99</v>
      </c>
      <c r="O12" s="4">
        <v>1468.7</v>
      </c>
      <c r="P12" s="4">
        <v>279.02</v>
      </c>
      <c r="Q12" s="4">
        <v>668.91</v>
      </c>
      <c r="R12" s="4">
        <f t="shared" si="4"/>
        <v>2416.63</v>
      </c>
      <c r="S12" s="4">
        <f t="shared" si="1"/>
        <v>31405.609999999997</v>
      </c>
      <c r="T12" s="13"/>
    </row>
    <row r="13" spans="1:20" ht="18">
      <c r="A13" s="11">
        <v>10</v>
      </c>
      <c r="B13" s="3" t="s">
        <v>9</v>
      </c>
      <c r="C13" s="3">
        <v>42454.22</v>
      </c>
      <c r="D13" s="4">
        <v>41993.98</v>
      </c>
      <c r="E13" s="4">
        <v>65935.66</v>
      </c>
      <c r="F13" s="4">
        <f t="shared" si="2"/>
        <v>150383.86000000002</v>
      </c>
      <c r="G13" s="4">
        <v>55324.37</v>
      </c>
      <c r="H13" s="4">
        <v>56172.77</v>
      </c>
      <c r="I13" s="4">
        <v>63910.07</v>
      </c>
      <c r="J13" s="4">
        <f t="shared" si="3"/>
        <v>175407.21</v>
      </c>
      <c r="K13" s="4">
        <v>64227.63</v>
      </c>
      <c r="L13" s="4">
        <v>40509.15</v>
      </c>
      <c r="M13" s="4">
        <v>91411.84</v>
      </c>
      <c r="N13" s="4">
        <f t="shared" si="0"/>
        <v>196148.62</v>
      </c>
      <c r="O13" s="4">
        <v>102589.05</v>
      </c>
      <c r="P13" s="4">
        <v>126334.2</v>
      </c>
      <c r="Q13" s="4">
        <v>45500.39</v>
      </c>
      <c r="R13" s="4">
        <f t="shared" si="4"/>
        <v>274423.64</v>
      </c>
      <c r="S13" s="4">
        <f t="shared" si="1"/>
        <v>796363.3300000001</v>
      </c>
      <c r="T13" s="13"/>
    </row>
    <row r="14" spans="1:20" ht="18">
      <c r="A14" s="11">
        <v>11</v>
      </c>
      <c r="B14" s="3" t="s">
        <v>10</v>
      </c>
      <c r="C14" s="3">
        <v>12823.21</v>
      </c>
      <c r="D14" s="4">
        <v>11360.54</v>
      </c>
      <c r="E14" s="4">
        <v>11234.47</v>
      </c>
      <c r="F14" s="4">
        <f t="shared" si="2"/>
        <v>35418.22</v>
      </c>
      <c r="G14" s="4">
        <v>1588.74</v>
      </c>
      <c r="H14" s="4"/>
      <c r="I14" s="4"/>
      <c r="J14" s="4">
        <f t="shared" si="3"/>
        <v>1588.74</v>
      </c>
      <c r="K14" s="4">
        <v>864.26</v>
      </c>
      <c r="L14" s="4"/>
      <c r="M14" s="4"/>
      <c r="N14" s="4">
        <f t="shared" si="0"/>
        <v>864.26</v>
      </c>
      <c r="O14" s="4">
        <v>2381.64</v>
      </c>
      <c r="P14" s="4">
        <v>439.71</v>
      </c>
      <c r="Q14" s="4">
        <v>1579.83</v>
      </c>
      <c r="R14" s="4">
        <f t="shared" si="4"/>
        <v>4401.18</v>
      </c>
      <c r="S14" s="4">
        <f t="shared" si="1"/>
        <v>42272.4</v>
      </c>
      <c r="T14" s="13"/>
    </row>
    <row r="15" spans="1:20" ht="18">
      <c r="A15" s="11">
        <v>12</v>
      </c>
      <c r="B15" s="3" t="s">
        <v>27</v>
      </c>
      <c r="C15" s="3">
        <v>1391.16</v>
      </c>
      <c r="D15" s="4">
        <v>759.84</v>
      </c>
      <c r="E15" s="4">
        <v>445.74</v>
      </c>
      <c r="F15" s="4">
        <f t="shared" si="2"/>
        <v>2596.74</v>
      </c>
      <c r="G15" s="4">
        <v>589.36</v>
      </c>
      <c r="H15" s="4">
        <v>253.66</v>
      </c>
      <c r="I15" s="4">
        <v>1267.73</v>
      </c>
      <c r="J15" s="4">
        <f t="shared" si="3"/>
        <v>2110.75</v>
      </c>
      <c r="K15" s="4">
        <v>374.3</v>
      </c>
      <c r="L15" s="4">
        <v>2080.32</v>
      </c>
      <c r="M15" s="4">
        <v>1537.48</v>
      </c>
      <c r="N15" s="4">
        <f t="shared" si="0"/>
        <v>3992.1000000000004</v>
      </c>
      <c r="O15" s="4">
        <v>1991.21</v>
      </c>
      <c r="P15" s="4">
        <v>12989.81</v>
      </c>
      <c r="Q15" s="4">
        <v>6555.42</v>
      </c>
      <c r="R15" s="4">
        <f t="shared" si="4"/>
        <v>21536.440000000002</v>
      </c>
      <c r="S15" s="4">
        <f t="shared" si="1"/>
        <v>30236.030000000002</v>
      </c>
      <c r="T15" s="13"/>
    </row>
    <row r="16" spans="1:20" ht="18">
      <c r="A16" s="11">
        <v>13</v>
      </c>
      <c r="B16" s="3" t="s">
        <v>11</v>
      </c>
      <c r="C16" s="3">
        <v>13027.76</v>
      </c>
      <c r="D16" s="4">
        <v>11389.38</v>
      </c>
      <c r="E16" s="4">
        <v>12007.82</v>
      </c>
      <c r="F16" s="4">
        <f t="shared" si="2"/>
        <v>36424.96</v>
      </c>
      <c r="G16" s="4">
        <v>12197.47</v>
      </c>
      <c r="H16" s="4">
        <v>13011.95</v>
      </c>
      <c r="I16" s="4">
        <v>11234.47</v>
      </c>
      <c r="J16" s="4">
        <f t="shared" si="3"/>
        <v>36443.89</v>
      </c>
      <c r="K16" s="4">
        <v>12256.85</v>
      </c>
      <c r="L16" s="4">
        <v>12717.71</v>
      </c>
      <c r="M16" s="4">
        <v>11520.56</v>
      </c>
      <c r="N16" s="4">
        <f t="shared" si="0"/>
        <v>36495.119999999995</v>
      </c>
      <c r="O16" s="4">
        <v>12304.76</v>
      </c>
      <c r="P16" s="4">
        <v>13512.45</v>
      </c>
      <c r="Q16" s="4">
        <v>5171</v>
      </c>
      <c r="R16" s="4">
        <f t="shared" si="4"/>
        <v>30988.21</v>
      </c>
      <c r="S16" s="4">
        <f t="shared" si="1"/>
        <v>140352.18</v>
      </c>
      <c r="T16" s="13"/>
    </row>
    <row r="17" spans="1:20" ht="18">
      <c r="A17" s="11">
        <v>14</v>
      </c>
      <c r="B17" s="3" t="s">
        <v>12</v>
      </c>
      <c r="C17" s="3"/>
      <c r="D17" s="4"/>
      <c r="E17" s="4"/>
      <c r="F17" s="4">
        <f t="shared" si="2"/>
        <v>0</v>
      </c>
      <c r="G17" s="4"/>
      <c r="H17" s="4"/>
      <c r="I17" s="4">
        <v>530.99</v>
      </c>
      <c r="J17" s="4">
        <f t="shared" si="3"/>
        <v>530.99</v>
      </c>
      <c r="K17" s="4"/>
      <c r="L17" s="4"/>
      <c r="M17" s="4"/>
      <c r="N17" s="4">
        <f t="shared" si="0"/>
        <v>0</v>
      </c>
      <c r="O17" s="4">
        <v>82.74</v>
      </c>
      <c r="P17" s="4"/>
      <c r="Q17" s="4">
        <v>0</v>
      </c>
      <c r="R17" s="4">
        <f t="shared" si="4"/>
        <v>82.74</v>
      </c>
      <c r="S17" s="4">
        <f t="shared" si="1"/>
        <v>613.73</v>
      </c>
      <c r="T17" s="13"/>
    </row>
    <row r="18" spans="1:20" ht="18">
      <c r="A18" s="11">
        <v>15</v>
      </c>
      <c r="B18" s="3" t="s">
        <v>13</v>
      </c>
      <c r="C18" s="3"/>
      <c r="D18" s="4"/>
      <c r="E18" s="4">
        <v>4345.81</v>
      </c>
      <c r="F18" s="4">
        <f t="shared" si="2"/>
        <v>4345.81</v>
      </c>
      <c r="G18" s="4"/>
      <c r="H18" s="4"/>
      <c r="I18" s="4"/>
      <c r="J18" s="4">
        <f t="shared" si="3"/>
        <v>0</v>
      </c>
      <c r="K18" s="4"/>
      <c r="L18" s="4"/>
      <c r="M18" s="4"/>
      <c r="N18" s="4">
        <f t="shared" si="0"/>
        <v>0</v>
      </c>
      <c r="O18" s="4">
        <v>154.91</v>
      </c>
      <c r="P18" s="4"/>
      <c r="Q18" s="4">
        <v>0</v>
      </c>
      <c r="R18" s="4">
        <f t="shared" si="4"/>
        <v>154.91</v>
      </c>
      <c r="S18" s="4">
        <f t="shared" si="1"/>
        <v>4500.72</v>
      </c>
      <c r="T18" s="13"/>
    </row>
    <row r="19" spans="1:20" ht="18">
      <c r="A19" s="11">
        <v>16</v>
      </c>
      <c r="B19" s="3" t="s">
        <v>14</v>
      </c>
      <c r="C19" s="3"/>
      <c r="D19" s="4"/>
      <c r="E19" s="4"/>
      <c r="F19" s="4">
        <f t="shared" si="2"/>
        <v>0</v>
      </c>
      <c r="G19" s="4"/>
      <c r="H19" s="4"/>
      <c r="I19" s="4"/>
      <c r="J19" s="4">
        <f t="shared" si="3"/>
        <v>0</v>
      </c>
      <c r="K19" s="4"/>
      <c r="L19" s="4"/>
      <c r="M19" s="4"/>
      <c r="N19" s="4">
        <f t="shared" si="0"/>
        <v>0</v>
      </c>
      <c r="O19" s="4"/>
      <c r="P19" s="4"/>
      <c r="Q19" s="4">
        <v>533.67</v>
      </c>
      <c r="R19" s="4">
        <f t="shared" si="4"/>
        <v>533.67</v>
      </c>
      <c r="S19" s="4">
        <f t="shared" si="1"/>
        <v>533.67</v>
      </c>
      <c r="T19" s="13"/>
    </row>
    <row r="20" spans="1:20" ht="18">
      <c r="A20" s="11">
        <v>17</v>
      </c>
      <c r="B20" s="3" t="s">
        <v>15</v>
      </c>
      <c r="C20" s="3"/>
      <c r="D20" s="4"/>
      <c r="E20" s="4"/>
      <c r="F20" s="4">
        <f t="shared" si="2"/>
        <v>0</v>
      </c>
      <c r="G20" s="4"/>
      <c r="H20" s="4"/>
      <c r="I20" s="4"/>
      <c r="J20" s="4">
        <f t="shared" si="3"/>
        <v>0</v>
      </c>
      <c r="K20" s="4"/>
      <c r="L20" s="4"/>
      <c r="M20" s="4"/>
      <c r="N20" s="4">
        <f t="shared" si="0"/>
        <v>0</v>
      </c>
      <c r="O20" s="4"/>
      <c r="P20" s="4"/>
      <c r="Q20" s="4">
        <v>0</v>
      </c>
      <c r="R20" s="4">
        <f t="shared" si="4"/>
        <v>0</v>
      </c>
      <c r="S20" s="4">
        <f t="shared" si="1"/>
        <v>0</v>
      </c>
      <c r="T20" s="13"/>
    </row>
    <row r="21" spans="1:20" ht="18">
      <c r="A21" s="11">
        <v>18</v>
      </c>
      <c r="B21" s="3" t="s">
        <v>16</v>
      </c>
      <c r="C21" s="3"/>
      <c r="D21" s="4"/>
      <c r="E21" s="4"/>
      <c r="F21" s="4">
        <f t="shared" si="2"/>
        <v>0</v>
      </c>
      <c r="G21" s="4"/>
      <c r="H21" s="4"/>
      <c r="I21" s="4"/>
      <c r="J21" s="4">
        <f t="shared" si="3"/>
        <v>0</v>
      </c>
      <c r="K21" s="4"/>
      <c r="L21" s="4"/>
      <c r="M21" s="4"/>
      <c r="N21" s="4">
        <f t="shared" si="0"/>
        <v>0</v>
      </c>
      <c r="O21" s="4"/>
      <c r="P21" s="4"/>
      <c r="Q21" s="4">
        <v>0</v>
      </c>
      <c r="R21" s="4">
        <f t="shared" si="4"/>
        <v>0</v>
      </c>
      <c r="S21" s="4">
        <f t="shared" si="1"/>
        <v>0</v>
      </c>
      <c r="T21" s="13"/>
    </row>
    <row r="22" spans="1:20" ht="18">
      <c r="A22" s="11">
        <v>19</v>
      </c>
      <c r="B22" s="3" t="s">
        <v>17</v>
      </c>
      <c r="C22" s="3"/>
      <c r="D22" s="4"/>
      <c r="E22" s="4"/>
      <c r="F22" s="4">
        <f t="shared" si="2"/>
        <v>0</v>
      </c>
      <c r="G22" s="4"/>
      <c r="H22" s="4"/>
      <c r="I22" s="4"/>
      <c r="J22" s="4">
        <f t="shared" si="3"/>
        <v>0</v>
      </c>
      <c r="K22" s="4"/>
      <c r="L22" s="4"/>
      <c r="M22" s="4"/>
      <c r="N22" s="4">
        <f t="shared" si="0"/>
        <v>0</v>
      </c>
      <c r="O22" s="4"/>
      <c r="P22" s="4"/>
      <c r="Q22" s="4">
        <v>0</v>
      </c>
      <c r="R22" s="4">
        <f t="shared" si="4"/>
        <v>0</v>
      </c>
      <c r="S22" s="4">
        <f t="shared" si="1"/>
        <v>0</v>
      </c>
      <c r="T22" s="13"/>
    </row>
    <row r="23" spans="1:20" ht="18">
      <c r="A23" s="11">
        <v>20</v>
      </c>
      <c r="B23" s="3" t="s">
        <v>18</v>
      </c>
      <c r="C23" s="3">
        <v>683.8</v>
      </c>
      <c r="D23" s="4">
        <v>1367.6</v>
      </c>
      <c r="E23" s="4">
        <v>1367.6</v>
      </c>
      <c r="F23" s="4">
        <f t="shared" si="2"/>
        <v>3418.9999999999995</v>
      </c>
      <c r="G23" s="4">
        <v>683.8</v>
      </c>
      <c r="H23" s="4"/>
      <c r="I23" s="4"/>
      <c r="J23" s="4">
        <f t="shared" si="3"/>
        <v>683.8</v>
      </c>
      <c r="K23" s="4"/>
      <c r="L23" s="4"/>
      <c r="M23" s="4"/>
      <c r="N23" s="4">
        <f t="shared" si="0"/>
        <v>0</v>
      </c>
      <c r="O23" s="4"/>
      <c r="P23" s="4"/>
      <c r="Q23" s="4">
        <v>0</v>
      </c>
      <c r="R23" s="4">
        <f t="shared" si="4"/>
        <v>0</v>
      </c>
      <c r="S23" s="4">
        <f t="shared" si="1"/>
        <v>4102.799999999999</v>
      </c>
      <c r="T23" s="13"/>
    </row>
    <row r="24" spans="1:20" ht="18">
      <c r="A24" s="11">
        <v>21</v>
      </c>
      <c r="B24" s="3" t="s">
        <v>19</v>
      </c>
      <c r="C24" s="3">
        <v>1217.12</v>
      </c>
      <c r="D24" s="4">
        <v>33.15</v>
      </c>
      <c r="E24" s="4">
        <v>276.42</v>
      </c>
      <c r="F24" s="4">
        <f t="shared" si="2"/>
        <v>1526.69</v>
      </c>
      <c r="G24" s="4"/>
      <c r="H24" s="4">
        <v>93.65</v>
      </c>
      <c r="I24" s="4">
        <v>187.3</v>
      </c>
      <c r="J24" s="4">
        <f t="shared" si="3"/>
        <v>280.95000000000005</v>
      </c>
      <c r="K24" s="4"/>
      <c r="L24" s="4">
        <v>93.65</v>
      </c>
      <c r="M24" s="4">
        <v>93.65</v>
      </c>
      <c r="N24" s="4">
        <f t="shared" si="0"/>
        <v>187.3</v>
      </c>
      <c r="O24" s="4"/>
      <c r="P24" s="4">
        <v>217.76</v>
      </c>
      <c r="Q24" s="4">
        <v>22.03</v>
      </c>
      <c r="R24" s="4">
        <f t="shared" si="4"/>
        <v>239.79</v>
      </c>
      <c r="S24" s="4">
        <f t="shared" si="1"/>
        <v>2234.73</v>
      </c>
      <c r="T24" s="13"/>
    </row>
    <row r="25" spans="1:20" ht="18">
      <c r="A25" s="11">
        <v>22</v>
      </c>
      <c r="B25" s="3" t="s">
        <v>20</v>
      </c>
      <c r="C25" s="3"/>
      <c r="D25" s="4"/>
      <c r="E25" s="4"/>
      <c r="F25" s="4">
        <f t="shared" si="2"/>
        <v>0</v>
      </c>
      <c r="G25" s="4">
        <v>126.07</v>
      </c>
      <c r="H25" s="4"/>
      <c r="I25" s="4"/>
      <c r="J25" s="4">
        <f t="shared" si="3"/>
        <v>126.07</v>
      </c>
      <c r="K25" s="4"/>
      <c r="L25" s="4"/>
      <c r="M25" s="4"/>
      <c r="N25" s="4">
        <f t="shared" si="0"/>
        <v>0</v>
      </c>
      <c r="O25" s="4"/>
      <c r="P25" s="4"/>
      <c r="Q25" s="4">
        <v>0</v>
      </c>
      <c r="R25" s="4">
        <f t="shared" si="4"/>
        <v>0</v>
      </c>
      <c r="S25" s="4">
        <f t="shared" si="1"/>
        <v>126.07</v>
      </c>
      <c r="T25" s="13"/>
    </row>
    <row r="26" spans="1:20" ht="18">
      <c r="A26" s="11">
        <v>23</v>
      </c>
      <c r="B26" s="3" t="s">
        <v>21</v>
      </c>
      <c r="C26" s="3"/>
      <c r="D26" s="4">
        <v>154.91</v>
      </c>
      <c r="E26" s="4"/>
      <c r="F26" s="4">
        <f t="shared" si="2"/>
        <v>154.91</v>
      </c>
      <c r="G26" s="4"/>
      <c r="H26" s="4">
        <v>154.91</v>
      </c>
      <c r="I26" s="4"/>
      <c r="J26" s="4">
        <f t="shared" si="3"/>
        <v>154.91</v>
      </c>
      <c r="K26" s="4"/>
      <c r="L26" s="4">
        <v>154.91</v>
      </c>
      <c r="M26" s="4"/>
      <c r="N26" s="4">
        <f t="shared" si="0"/>
        <v>154.91</v>
      </c>
      <c r="O26" s="4"/>
      <c r="P26" s="4">
        <v>154.91</v>
      </c>
      <c r="Q26" s="4">
        <v>0</v>
      </c>
      <c r="R26" s="4">
        <f t="shared" si="4"/>
        <v>154.91</v>
      </c>
      <c r="S26" s="4">
        <f t="shared" si="1"/>
        <v>619.64</v>
      </c>
      <c r="T26" s="13"/>
    </row>
    <row r="27" spans="1:20" ht="18">
      <c r="A27" s="11">
        <v>24</v>
      </c>
      <c r="B27" s="3" t="s">
        <v>22</v>
      </c>
      <c r="C27" s="3">
        <v>6366.62</v>
      </c>
      <c r="D27" s="4">
        <v>8925.27</v>
      </c>
      <c r="E27" s="4">
        <v>7676.22</v>
      </c>
      <c r="F27" s="4">
        <f t="shared" si="2"/>
        <v>22968.11</v>
      </c>
      <c r="G27" s="4">
        <v>7538.44</v>
      </c>
      <c r="H27" s="4">
        <v>7410.4</v>
      </c>
      <c r="I27" s="4">
        <v>7793.35</v>
      </c>
      <c r="J27" s="4">
        <f t="shared" si="3"/>
        <v>22742.190000000002</v>
      </c>
      <c r="K27" s="4">
        <v>7612.6</v>
      </c>
      <c r="L27" s="4">
        <v>9897.74</v>
      </c>
      <c r="M27" s="4">
        <v>25416.71</v>
      </c>
      <c r="N27" s="4">
        <f t="shared" si="0"/>
        <v>42927.05</v>
      </c>
      <c r="O27" s="4">
        <v>55458.41</v>
      </c>
      <c r="P27" s="4">
        <v>148159.66</v>
      </c>
      <c r="Q27" s="4">
        <v>56592.55</v>
      </c>
      <c r="R27" s="4">
        <f t="shared" si="4"/>
        <v>260210.62</v>
      </c>
      <c r="S27" s="4">
        <f t="shared" si="1"/>
        <v>348847.97</v>
      </c>
      <c r="T27" s="13"/>
    </row>
    <row r="28" spans="1:20" ht="18">
      <c r="A28" s="11">
        <v>25</v>
      </c>
      <c r="B28" s="3" t="s">
        <v>23</v>
      </c>
      <c r="C28" s="3">
        <v>11234.46</v>
      </c>
      <c r="D28" s="4">
        <v>11287.78</v>
      </c>
      <c r="E28" s="4">
        <v>26713.8</v>
      </c>
      <c r="F28" s="4">
        <f t="shared" si="2"/>
        <v>49236.03999999999</v>
      </c>
      <c r="G28" s="4">
        <v>36819.25</v>
      </c>
      <c r="H28" s="4">
        <v>26402.92</v>
      </c>
      <c r="I28" s="4">
        <v>25834.42</v>
      </c>
      <c r="J28" s="4">
        <f t="shared" si="3"/>
        <v>89056.59</v>
      </c>
      <c r="K28" s="4">
        <v>25584.79</v>
      </c>
      <c r="L28" s="4">
        <v>11706.3</v>
      </c>
      <c r="M28" s="4">
        <v>28950.29</v>
      </c>
      <c r="N28" s="4">
        <f t="shared" si="0"/>
        <v>66241.38</v>
      </c>
      <c r="O28" s="4">
        <v>28920.04</v>
      </c>
      <c r="P28" s="4">
        <v>28700.66</v>
      </c>
      <c r="Q28" s="4">
        <v>18502.83</v>
      </c>
      <c r="R28" s="4">
        <f t="shared" si="4"/>
        <v>76123.53</v>
      </c>
      <c r="S28" s="4">
        <f t="shared" si="1"/>
        <v>280657.54000000004</v>
      </c>
      <c r="T28" s="13"/>
    </row>
    <row r="29" spans="1:20" ht="18">
      <c r="A29" s="11">
        <v>26</v>
      </c>
      <c r="B29" s="3" t="s">
        <v>24</v>
      </c>
      <c r="C29" s="3"/>
      <c r="D29" s="4"/>
      <c r="E29" s="4"/>
      <c r="F29" s="4">
        <f t="shared" si="2"/>
        <v>0</v>
      </c>
      <c r="G29" s="4"/>
      <c r="H29" s="4"/>
      <c r="I29" s="4"/>
      <c r="J29" s="4">
        <f t="shared" si="3"/>
        <v>0</v>
      </c>
      <c r="K29" s="4"/>
      <c r="L29" s="4">
        <v>46.83</v>
      </c>
      <c r="M29" s="4"/>
      <c r="N29" s="4">
        <f t="shared" si="0"/>
        <v>46.83</v>
      </c>
      <c r="O29" s="4">
        <v>93.65</v>
      </c>
      <c r="P29" s="4"/>
      <c r="Q29" s="4">
        <v>192.37</v>
      </c>
      <c r="R29" s="4">
        <f t="shared" si="4"/>
        <v>286.02</v>
      </c>
      <c r="S29" s="4">
        <f t="shared" si="1"/>
        <v>332.84999999999997</v>
      </c>
      <c r="T29" s="13"/>
    </row>
    <row r="30" spans="1:20" ht="13.5" customHeight="1">
      <c r="A30" s="11">
        <v>27</v>
      </c>
      <c r="B30" s="3" t="s">
        <v>26</v>
      </c>
      <c r="C30" s="3"/>
      <c r="D30" s="4"/>
      <c r="E30" s="4"/>
      <c r="F30" s="4">
        <f t="shared" si="2"/>
        <v>0</v>
      </c>
      <c r="G30" s="4"/>
      <c r="H30" s="4"/>
      <c r="I30" s="4"/>
      <c r="J30" s="4">
        <f t="shared" si="3"/>
        <v>0</v>
      </c>
      <c r="K30" s="4"/>
      <c r="L30" s="4"/>
      <c r="M30" s="4"/>
      <c r="N30" s="4">
        <f t="shared" si="0"/>
        <v>0</v>
      </c>
      <c r="O30" s="4"/>
      <c r="P30" s="4">
        <v>857.84</v>
      </c>
      <c r="Q30" s="4">
        <v>0</v>
      </c>
      <c r="R30" s="4">
        <f t="shared" si="4"/>
        <v>857.84</v>
      </c>
      <c r="S30" s="4">
        <f t="shared" si="1"/>
        <v>857.84</v>
      </c>
      <c r="T30" s="13"/>
    </row>
    <row r="31" spans="1:20" ht="18">
      <c r="A31" s="11">
        <v>28</v>
      </c>
      <c r="B31" s="3" t="s">
        <v>37</v>
      </c>
      <c r="C31" s="3"/>
      <c r="D31" s="4">
        <v>13548.56</v>
      </c>
      <c r="E31" s="4">
        <v>281.41</v>
      </c>
      <c r="F31" s="4">
        <f t="shared" si="2"/>
        <v>13829.97</v>
      </c>
      <c r="G31" s="4">
        <v>314.09</v>
      </c>
      <c r="H31" s="4">
        <v>154.91</v>
      </c>
      <c r="I31" s="4"/>
      <c r="J31" s="4">
        <f t="shared" si="3"/>
        <v>469</v>
      </c>
      <c r="K31" s="4"/>
      <c r="L31" s="4"/>
      <c r="M31" s="4">
        <v>940.98</v>
      </c>
      <c r="N31" s="4">
        <f t="shared" si="0"/>
        <v>940.98</v>
      </c>
      <c r="O31" s="4">
        <v>157.59</v>
      </c>
      <c r="P31" s="4">
        <v>1422.25</v>
      </c>
      <c r="Q31" s="4">
        <v>3941.74</v>
      </c>
      <c r="R31" s="4">
        <f t="shared" si="4"/>
        <v>5521.58</v>
      </c>
      <c r="S31" s="4">
        <f t="shared" si="1"/>
        <v>20761.53</v>
      </c>
      <c r="T31" s="13"/>
    </row>
    <row r="32" spans="1:20" ht="18">
      <c r="A32" s="11">
        <v>29</v>
      </c>
      <c r="B32" s="3" t="s">
        <v>38</v>
      </c>
      <c r="C32" s="3"/>
      <c r="D32" s="4">
        <v>154.91</v>
      </c>
      <c r="E32" s="4"/>
      <c r="F32" s="4">
        <f t="shared" si="2"/>
        <v>154.91</v>
      </c>
      <c r="G32" s="4"/>
      <c r="H32" s="4">
        <v>154.91</v>
      </c>
      <c r="I32" s="4"/>
      <c r="J32" s="4">
        <f t="shared" si="3"/>
        <v>154.91</v>
      </c>
      <c r="K32" s="4"/>
      <c r="L32" s="4"/>
      <c r="M32" s="4"/>
      <c r="N32" s="4">
        <f t="shared" si="0"/>
        <v>0</v>
      </c>
      <c r="O32" s="4"/>
      <c r="P32" s="4"/>
      <c r="Q32" s="4">
        <v>0</v>
      </c>
      <c r="R32" s="4">
        <f t="shared" si="4"/>
        <v>0</v>
      </c>
      <c r="S32" s="4">
        <f t="shared" si="1"/>
        <v>309.82</v>
      </c>
      <c r="T32" s="13"/>
    </row>
    <row r="33" spans="1:20" ht="18">
      <c r="A33" s="11">
        <v>30</v>
      </c>
      <c r="B33" s="3" t="s">
        <v>28</v>
      </c>
      <c r="C33" s="3"/>
      <c r="D33" s="4">
        <v>154.91</v>
      </c>
      <c r="E33" s="4">
        <v>133.35</v>
      </c>
      <c r="F33" s="4">
        <f t="shared" si="2"/>
        <v>288.26</v>
      </c>
      <c r="G33" s="4"/>
      <c r="H33" s="4"/>
      <c r="I33" s="4">
        <v>133.35</v>
      </c>
      <c r="J33" s="4">
        <f t="shared" si="3"/>
        <v>133.35</v>
      </c>
      <c r="K33" s="4"/>
      <c r="L33" s="4"/>
      <c r="M33" s="4"/>
      <c r="N33" s="4">
        <f t="shared" si="0"/>
        <v>0</v>
      </c>
      <c r="O33" s="4"/>
      <c r="P33" s="4"/>
      <c r="Q33" s="4">
        <v>0</v>
      </c>
      <c r="R33" s="4">
        <f t="shared" si="4"/>
        <v>0</v>
      </c>
      <c r="S33" s="4">
        <f t="shared" si="1"/>
        <v>421.61</v>
      </c>
      <c r="T33" s="13"/>
    </row>
    <row r="34" spans="1:20" ht="18">
      <c r="A34" s="11">
        <v>31</v>
      </c>
      <c r="B34" s="3" t="s">
        <v>48</v>
      </c>
      <c r="C34" s="3"/>
      <c r="D34" s="4"/>
      <c r="E34" s="4"/>
      <c r="F34" s="4">
        <f t="shared" si="2"/>
        <v>0</v>
      </c>
      <c r="G34" s="4"/>
      <c r="H34" s="4"/>
      <c r="I34" s="4">
        <v>82.74</v>
      </c>
      <c r="J34" s="4">
        <f t="shared" si="3"/>
        <v>82.74</v>
      </c>
      <c r="K34" s="4"/>
      <c r="L34" s="4"/>
      <c r="M34" s="4"/>
      <c r="N34" s="4">
        <f t="shared" si="0"/>
        <v>0</v>
      </c>
      <c r="O34" s="4">
        <v>3419.04</v>
      </c>
      <c r="P34" s="4"/>
      <c r="Q34" s="4">
        <v>0</v>
      </c>
      <c r="R34" s="4">
        <f t="shared" si="4"/>
        <v>3419.04</v>
      </c>
      <c r="S34" s="4">
        <f t="shared" si="1"/>
        <v>3501.7799999999997</v>
      </c>
      <c r="T34" s="13"/>
    </row>
    <row r="35" spans="1:20" ht="18">
      <c r="A35" s="11">
        <v>32</v>
      </c>
      <c r="B35" s="3" t="s">
        <v>49</v>
      </c>
      <c r="C35" s="3">
        <v>769.03</v>
      </c>
      <c r="D35" s="4">
        <v>59.69</v>
      </c>
      <c r="E35" s="4">
        <v>3032.36</v>
      </c>
      <c r="F35" s="4">
        <f t="shared" si="2"/>
        <v>3861.08</v>
      </c>
      <c r="G35" s="4">
        <v>709.34</v>
      </c>
      <c r="H35" s="4"/>
      <c r="I35" s="4">
        <v>2518.59</v>
      </c>
      <c r="J35" s="4">
        <f t="shared" si="3"/>
        <v>3227.9300000000003</v>
      </c>
      <c r="K35" s="4">
        <v>709.34</v>
      </c>
      <c r="L35" s="4"/>
      <c r="M35" s="4">
        <v>93.65</v>
      </c>
      <c r="N35" s="4">
        <f t="shared" si="0"/>
        <v>802.99</v>
      </c>
      <c r="O35" s="4">
        <v>530.99</v>
      </c>
      <c r="P35" s="4">
        <v>133.35</v>
      </c>
      <c r="Q35" s="4">
        <v>0</v>
      </c>
      <c r="R35" s="4">
        <f t="shared" si="4"/>
        <v>664.34</v>
      </c>
      <c r="S35" s="4">
        <f t="shared" si="1"/>
        <v>8556.34</v>
      </c>
      <c r="T35" s="13"/>
    </row>
    <row r="36" spans="1:20" ht="18">
      <c r="A36" s="11">
        <v>33</v>
      </c>
      <c r="B36" s="3" t="s">
        <v>50</v>
      </c>
      <c r="C36" s="3">
        <v>827.92</v>
      </c>
      <c r="D36" s="4">
        <v>724.49</v>
      </c>
      <c r="E36" s="4"/>
      <c r="F36" s="4">
        <f t="shared" si="2"/>
        <v>1552.4099999999999</v>
      </c>
      <c r="G36" s="4">
        <v>724.49</v>
      </c>
      <c r="H36" s="4">
        <v>724.49</v>
      </c>
      <c r="I36" s="4"/>
      <c r="J36" s="4">
        <f t="shared" si="3"/>
        <v>1448.98</v>
      </c>
      <c r="K36" s="4">
        <v>827.92</v>
      </c>
      <c r="L36" s="4">
        <v>1448.98</v>
      </c>
      <c r="M36" s="4"/>
      <c r="N36" s="4">
        <f t="shared" si="0"/>
        <v>2276.9</v>
      </c>
      <c r="O36" s="4">
        <v>807.23</v>
      </c>
      <c r="P36" s="4">
        <v>1448.98</v>
      </c>
      <c r="Q36" s="4">
        <v>159.47</v>
      </c>
      <c r="R36" s="4">
        <f t="shared" si="4"/>
        <v>2415.68</v>
      </c>
      <c r="S36" s="4">
        <f t="shared" si="1"/>
        <v>7693.969999999999</v>
      </c>
      <c r="T36" s="13"/>
    </row>
    <row r="37" spans="1:20" ht="18">
      <c r="A37" s="11">
        <v>34</v>
      </c>
      <c r="B37" s="3" t="s">
        <v>51</v>
      </c>
      <c r="C37" s="3"/>
      <c r="D37" s="4"/>
      <c r="E37" s="4"/>
      <c r="F37" s="4">
        <f t="shared" si="2"/>
        <v>0</v>
      </c>
      <c r="G37" s="4"/>
      <c r="H37" s="4"/>
      <c r="I37" s="4"/>
      <c r="J37" s="4">
        <f t="shared" si="3"/>
        <v>0</v>
      </c>
      <c r="K37" s="4"/>
      <c r="L37" s="4"/>
      <c r="M37" s="4"/>
      <c r="N37" s="4">
        <f t="shared" si="0"/>
        <v>0</v>
      </c>
      <c r="O37" s="4"/>
      <c r="P37" s="4"/>
      <c r="Q37" s="4">
        <v>0</v>
      </c>
      <c r="R37" s="4">
        <f t="shared" si="4"/>
        <v>0</v>
      </c>
      <c r="S37" s="4">
        <f t="shared" si="1"/>
        <v>0</v>
      </c>
      <c r="T37" s="13"/>
    </row>
    <row r="38" spans="1:20" ht="18">
      <c r="A38" s="11">
        <v>35</v>
      </c>
      <c r="B38" s="3" t="s">
        <v>52</v>
      </c>
      <c r="C38" s="3"/>
      <c r="D38" s="4"/>
      <c r="E38" s="4"/>
      <c r="F38" s="4">
        <f t="shared" si="2"/>
        <v>0</v>
      </c>
      <c r="G38" s="4"/>
      <c r="H38" s="4"/>
      <c r="I38" s="4">
        <v>220.62</v>
      </c>
      <c r="J38" s="4">
        <f t="shared" si="3"/>
        <v>220.62</v>
      </c>
      <c r="K38" s="4">
        <v>441.25</v>
      </c>
      <c r="L38" s="4"/>
      <c r="M38" s="4"/>
      <c r="N38" s="4">
        <f t="shared" si="0"/>
        <v>441.25</v>
      </c>
      <c r="O38" s="4"/>
      <c r="P38" s="4"/>
      <c r="Q38" s="4">
        <v>0</v>
      </c>
      <c r="R38" s="4">
        <f t="shared" si="4"/>
        <v>0</v>
      </c>
      <c r="S38" s="4">
        <f t="shared" si="1"/>
        <v>661.87</v>
      </c>
      <c r="T38" s="13"/>
    </row>
    <row r="39" spans="1:20" ht="18">
      <c r="A39" s="11">
        <v>36</v>
      </c>
      <c r="B39" s="3" t="s">
        <v>54</v>
      </c>
      <c r="C39" s="3"/>
      <c r="D39" s="4"/>
      <c r="E39" s="4"/>
      <c r="F39" s="4">
        <f t="shared" si="2"/>
        <v>0</v>
      </c>
      <c r="G39" s="4"/>
      <c r="H39" s="4"/>
      <c r="I39" s="4"/>
      <c r="J39" s="4">
        <f t="shared" si="3"/>
        <v>0</v>
      </c>
      <c r="K39" s="4"/>
      <c r="L39" s="4">
        <v>93.65</v>
      </c>
      <c r="M39" s="4"/>
      <c r="N39" s="4">
        <f t="shared" si="0"/>
        <v>93.65</v>
      </c>
      <c r="O39" s="4"/>
      <c r="P39" s="4">
        <v>93.65</v>
      </c>
      <c r="Q39" s="4">
        <v>0</v>
      </c>
      <c r="R39" s="4">
        <f t="shared" si="4"/>
        <v>93.65</v>
      </c>
      <c r="S39" s="4">
        <f t="shared" si="1"/>
        <v>187.3</v>
      </c>
      <c r="T39" s="13"/>
    </row>
    <row r="40" spans="1:20" ht="18">
      <c r="A40" s="11">
        <v>37</v>
      </c>
      <c r="B40" s="3" t="s">
        <v>55</v>
      </c>
      <c r="C40" s="3">
        <v>154.91</v>
      </c>
      <c r="D40" s="4">
        <v>27.58</v>
      </c>
      <c r="E40" s="4">
        <v>59.68</v>
      </c>
      <c r="F40" s="4">
        <f t="shared" si="2"/>
        <v>242.17000000000002</v>
      </c>
      <c r="G40" s="4">
        <v>248.56</v>
      </c>
      <c r="H40" s="4"/>
      <c r="I40" s="4">
        <v>121.23</v>
      </c>
      <c r="J40" s="4">
        <f t="shared" si="3"/>
        <v>369.79</v>
      </c>
      <c r="K40" s="4">
        <v>224.5</v>
      </c>
      <c r="L40" s="4">
        <v>93.65</v>
      </c>
      <c r="M40" s="4">
        <v>51.64</v>
      </c>
      <c r="N40" s="4">
        <f t="shared" si="0"/>
        <v>369.78999999999996</v>
      </c>
      <c r="O40" s="4">
        <v>55.16</v>
      </c>
      <c r="P40" s="4">
        <v>93.65</v>
      </c>
      <c r="Q40" s="4">
        <v>0</v>
      </c>
      <c r="R40" s="4">
        <f t="shared" si="4"/>
        <v>148.81</v>
      </c>
      <c r="S40" s="4">
        <f t="shared" si="1"/>
        <v>1130.56</v>
      </c>
      <c r="T40" s="13"/>
    </row>
    <row r="41" spans="1:46" s="1" customFormat="1" ht="18">
      <c r="A41" s="11"/>
      <c r="B41" s="5" t="s">
        <v>25</v>
      </c>
      <c r="C41" s="4">
        <f>SUM(C4:C40)</f>
        <v>128305.21999999999</v>
      </c>
      <c r="D41" s="4">
        <f>SUM(D4:D40)</f>
        <v>118190.27000000003</v>
      </c>
      <c r="E41" s="4">
        <f>SUM(E4:E40)</f>
        <v>193469.97</v>
      </c>
      <c r="F41" s="4">
        <f t="shared" si="2"/>
        <v>439965.46</v>
      </c>
      <c r="G41" s="3">
        <f>SUM(G4:G40)</f>
        <v>161260.28</v>
      </c>
      <c r="H41" s="3">
        <f>SUM(H4:H40)</f>
        <v>157390.91999999998</v>
      </c>
      <c r="I41" s="3">
        <f>SUM(I4:I40)</f>
        <v>152435.48</v>
      </c>
      <c r="J41" s="4">
        <f t="shared" si="3"/>
        <v>471086.67999999993</v>
      </c>
      <c r="K41" s="3">
        <f>SUM(K4:K40)</f>
        <v>148607.82</v>
      </c>
      <c r="L41" s="3">
        <f>SUM(L4:L40)</f>
        <v>115597.38999999998</v>
      </c>
      <c r="M41" s="3">
        <f>SUM(M4:M40)</f>
        <v>262539.97000000003</v>
      </c>
      <c r="N41" s="4">
        <f t="shared" si="0"/>
        <v>526745.1799999999</v>
      </c>
      <c r="O41" s="4">
        <f>SUM(O4:O40)</f>
        <v>317480.6699999999</v>
      </c>
      <c r="P41" s="4">
        <f>SUM(P4:P40)</f>
        <v>446728.30999999994</v>
      </c>
      <c r="Q41" s="4">
        <f>SUM(Q4:Q40)</f>
        <v>203612.62999999998</v>
      </c>
      <c r="R41" s="4">
        <f t="shared" si="4"/>
        <v>967821.6099999999</v>
      </c>
      <c r="S41" s="4">
        <f t="shared" si="1"/>
        <v>2405618.9299999997</v>
      </c>
      <c r="T41" s="14"/>
      <c r="U41" s="14"/>
      <c r="V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ht="18">
      <c r="A42" s="12"/>
    </row>
    <row r="43" spans="6:15" ht="15.75">
      <c r="F43" s="19"/>
      <c r="H43" s="13"/>
      <c r="I43" s="13"/>
      <c r="J43" s="20"/>
      <c r="L43" s="13"/>
      <c r="O43" s="13"/>
    </row>
    <row r="44" spans="6:10" ht="15.75">
      <c r="F44" s="19"/>
      <c r="H44" s="13"/>
      <c r="J44" s="20"/>
    </row>
    <row r="45" spans="8:9" ht="15.75">
      <c r="H45" s="13"/>
      <c r="I45" s="13"/>
    </row>
    <row r="46" spans="8:11" ht="15.75">
      <c r="H46" s="13"/>
      <c r="K46" s="13"/>
    </row>
  </sheetData>
  <mergeCells count="1">
    <mergeCell ref="A2:I2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HP_03</cp:lastModifiedBy>
  <cp:lastPrinted>2019-01-21T01:07:09Z</cp:lastPrinted>
  <dcterms:created xsi:type="dcterms:W3CDTF">2007-01-25T07:52:20Z</dcterms:created>
  <dcterms:modified xsi:type="dcterms:W3CDTF">2019-02-11T07:06:27Z</dcterms:modified>
  <cp:category/>
  <cp:version/>
  <cp:contentType/>
  <cp:contentStatus/>
</cp:coreProperties>
</file>